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20" windowWidth="20490" windowHeight="7320" activeTab="11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P54" i="11" s="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3" l="1"/>
  <c r="P54" i="12"/>
  <c r="P54" i="15"/>
  <c r="P54" i="14"/>
  <c r="P54" i="19"/>
  <c r="P54" i="18"/>
  <c r="H54" i="16"/>
  <c r="H54" i="15"/>
  <c r="P54" i="16"/>
  <c r="N31" i="16" s="1"/>
  <c r="H54" i="14"/>
  <c r="H54" i="12"/>
  <c r="N31" i="12" s="1"/>
  <c r="H54" i="13"/>
  <c r="P54" i="7"/>
  <c r="H54" i="7"/>
  <c r="P54" i="10"/>
  <c r="H54" i="10"/>
  <c r="N31" i="17"/>
  <c r="H54" i="19"/>
  <c r="N31" i="19" s="1"/>
  <c r="H54" i="18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8" l="1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<sst xmlns="http://schemas.openxmlformats.org/spreadsheetml/2006/main" count="1629" uniqueCount="445">
  <si>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</si>
  <si>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</si>
  <si>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</si>
  <si>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</si>
  <si>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</si>
  <si>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</si>
  <si>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</si>
  <si>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</si>
  <si>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</si>
  <si>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</si>
  <si>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</si>
  <si>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</si>
  <si>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</si>
  <si>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</si>
  <si>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</si>
  <si>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</si>
  <si>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</si>
  <si>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</si>
  <si>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</si>
  <si>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</si>
  <si>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</si>
  <si>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</si>
  <si>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</si>
  <si>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</si>
  <si>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</si>
  <si>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</si>
  <si>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</si>
  <si>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</si>
  <si>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</si>
  <si>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</si>
  <si>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</si>
  <si>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</si>
  <si>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</si>
  <si>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</si>
  <si>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</si>
  <si>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</si>
  <si>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</si>
  <si>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</si>
  <si>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</si>
  <si>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</si>
  <si>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</si>
  <si>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</si>
  <si>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</si>
  <si>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</si>
  <si>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</si>
  <si>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</si>
  <si>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</si>
  <si>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</si>
  <si>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</si>
  <si>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</si>
  <si>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</si>
  <si>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</si>
  <si>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</si>
  <si>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</si>
  <si>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</si>
  <si>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</si>
  <si>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</si>
  <si>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</si>
  <si>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</si>
  <si>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</si>
  <si>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</si>
  <si>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</si>
  <si>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</si>
  <si>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</si>
  <si>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</si>
  <si>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</si>
  <si>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</si>
  <si>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</si>
  <si>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</si>
  <si>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</si>
  <si>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</si>
  <si>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</si>
  <si>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</si>
  <si>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</si>
  <si>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</si>
  <si>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</si>
  <si>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</si>
  <si>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</si>
  <si>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</si>
  <si>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</si>
  <si>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</si>
  <si>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</si>
  <si>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</si>
  <si>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</si>
  <si>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</si>
  <si>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</si>
  <si>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</si>
  <si>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</si>
  <si>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</si>
  <si>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</si>
  <si>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</si>
  <si>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</si>
  <si>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</si>
  <si>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</si>
  <si>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</si>
  <si>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</si>
  <si>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</si>
  <si>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</si>
  <si>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</si>
  <si>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</si>
  <si>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</si>
  <si>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</si>
  <si>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</si>
  <si>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</si>
  <si>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</si>
  <si>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</si>
  <si>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</si>
  <si>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</si>
  <si>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</si>
  <si>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</si>
  <si>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</si>
  <si>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</si>
  <si>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</si>
  <si>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</si>
  <si>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</si>
  <si>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</si>
  <si>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</si>
  <si>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</si>
  <si>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</si>
  <si>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</si>
  <si>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</si>
  <si>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</si>
  <si>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</si>
  <si>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</si>
  <si>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</si>
  <si>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</si>
  <si>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</si>
  <si>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</si>
  <si>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</si>
  <si>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</si>
  <si>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</si>
  <si>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</si>
  <si>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</si>
  <si>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</si>
  <si>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</si>
  <si>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</si>
  <si>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</si>
  <si>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</si>
  <si>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</si>
  <si>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</si>
  <si>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</si>
  <si>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</si>
  <si>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</si>
  <si>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</si>
  <si>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</si>
  <si>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</si>
  <si>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</si>
  <si>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</si>
  <si>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</si>
  <si>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</si>
  <si>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</si>
  <si>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</si>
  <si>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</si>
  <si>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</si>
  <si>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</si>
  <si>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</si>
  <si>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</si>
  <si>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</si>
  <si>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</si>
  <si>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</si>
  <si>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</si>
  <si>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</si>
  <si>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</si>
  <si>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</si>
  <si>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</si>
  <si>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</si>
  <si>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</si>
  <si>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</si>
  <si>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</si>
  <si>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</si>
  <si>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</si>
  <si>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</si>
  <si>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</si>
  <si>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</si>
  <si>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</si>
  <si>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</si>
  <si>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</si>
  <si>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</si>
  <si>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</si>
  <si>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</si>
  <si>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</si>
  <si>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</si>
  <si>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</si>
  <si>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</si>
  <si>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</si>
  <si>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</si>
  <si>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</si>
  <si>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</si>
  <si>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</si>
  <si>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</si>
  <si>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</si>
  <si>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</si>
  <si>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</si>
  <si>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</si>
  <si>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</si>
  <si>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</si>
  <si>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</si>
  <si>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</si>
  <si>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</si>
  <si>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</si>
  <si>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</si>
  <si>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</si>
  <si>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</si>
  <si>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</si>
  <si>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</si>
  <si>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</si>
  <si>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</si>
  <si>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</si>
  <si>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</si>
  <si>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</si>
  <si>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</si>
  <si>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</si>
  <si>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</si>
  <si>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</si>
  <si>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</si>
  <si>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</si>
  <si>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</si>
  <si>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</si>
  <si>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</si>
  <si>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</si>
  <si>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</si>
  <si>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</si>
  <si>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</si>
  <si>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</si>
  <si>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</si>
  <si>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</si>
  <si>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</si>
  <si>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</si>
  <si>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</si>
  <si>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</si>
  <si>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</si>
  <si>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</si>
  <si>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</si>
  <si>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</si>
  <si>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</si>
  <si>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</si>
  <si>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</si>
  <si>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</si>
  <si>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</si>
  <si>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</si>
  <si>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</si>
  <si>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</si>
  <si>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</si>
  <si>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</si>
  <si>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</si>
  <si>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</si>
  <si>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</si>
  <si>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</si>
  <si>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</si>
  <si>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</si>
  <si>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</si>
  <si>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</si>
  <si>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</si>
  <si>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</si>
  <si>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</si>
  <si>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</si>
  <si>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</si>
  <si>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</si>
  <si>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</si>
  <si>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</si>
  <si>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</si>
  <si>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</si>
  <si>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</si>
  <si>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</si>
  <si>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</si>
  <si>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</si>
  <si>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</si>
  <si>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</si>
  <si>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</si>
  <si>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</si>
  <si>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</si>
  <si>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</si>
  <si>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</si>
  <si>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</si>
  <si>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</si>
  <si>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</si>
  <si>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</si>
  <si>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</si>
  <si>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</si>
  <si>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</si>
  <si>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</si>
  <si>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</si>
  <si>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</si>
  <si>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</si>
  <si>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</si>
  <si>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</si>
  <si>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</si>
  <si>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</si>
  <si>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</si>
  <si>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</si>
  <si>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</si>
  <si>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</si>
  <si>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</si>
  <si>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</si>
  <si>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</si>
  <si>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</si>
  <si>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</si>
  <si>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</si>
  <si>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</si>
  <si>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</si>
  <si>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</si>
  <si>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</si>
  <si>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</si>
  <si>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</si>
  <si>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</si>
  <si>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</si>
  <si>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</si>
  <si>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</si>
  <si>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</si>
  <si>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</si>
  <si>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</si>
  <si>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</si>
  <si>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</si>
  <si>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</si>
  <si>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</si>
  <si>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</si>
  <si>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</si>
  <si>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</si>
  <si>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</si>
  <si>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</si>
  <si>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</si>
  <si>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</si>
  <si>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</si>
  <si>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</si>
  <si>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</si>
  <si>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</si>
  <si>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</si>
  <si>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</si>
  <si>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</si>
  <si>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</si>
  <si>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</si>
  <si>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</si>
  <si>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</si>
  <si>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</si>
  <si>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</si>
  <si>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</si>
  <si>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</si>
  <si>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</si>
  <si>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</si>
  <si>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</si>
  <si>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</si>
  <si>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</si>
  <si>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</si>
  <si>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</si>
  <si>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</si>
  <si>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</si>
  <si>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</si>
  <si>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</si>
  <si>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</si>
  <si>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</si>
  <si>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</si>
  <si>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</si>
  <si>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</si>
  <si>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</si>
  <si>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</si>
  <si>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</si>
  <si>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</si>
  <si>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</si>
  <si>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</si>
  <si>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</si>
  <si>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</si>
  <si>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</si>
  <si>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</si>
  <si>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</si>
  <si>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</si>
  <si>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</si>
  <si>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</si>
  <si>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</si>
  <si>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</si>
  <si>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</si>
  <si>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</si>
  <si>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</si>
  <si>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</si>
  <si>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</si>
  <si>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</si>
  <si>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</si>
  <si>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</si>
  <si>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</si>
  <si>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</si>
  <si>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</si>
  <si>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</si>
  <si>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</si>
  <si>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</si>
  <si>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</si>
  <si>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</si>
  <si>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</si>
  <si>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</si>
  <si>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</si>
  <si>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</si>
  <si>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</si>
  <si>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</si>
  <si>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</si>
  <si>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</si>
  <si>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</si>
  <si>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</si>
  <si>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</si>
  <si>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</si>
  <si>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</si>
  <si>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</si>
  <si>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</si>
  <si>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</si>
  <si>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</si>
  <si>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</si>
  <si>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</si>
  <si>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</si>
  <si>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</si>
  <si>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</si>
  <si>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</si>
  <si>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</si>
  <si>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</si>
  <si>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</si>
  <si>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</si>
  <si>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</si>
  <si>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</si>
  <si>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</si>
  <si>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</si>
  <si>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</si>
  <si>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</si>
  <si>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</si>
  <si>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</si>
  <si>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</si>
  <si>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</si>
  <si>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</si>
  <si>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</si>
  <si>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</si>
  <si>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</si>
  <si>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</si>
  <si>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</si>
  <si>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Taller "Igualdad de Género, Retos y Necesidades de la Población LGBTIQ+ en Conflicto con la Ley Penal".</t>
  </si>
  <si>
    <t>Taller "Diplomado de Derechos Humanos de la Población LGBTIQ+".</t>
  </si>
  <si>
    <t>Reunión de trabajo "Espacios Amigos de Lactancia Materna".</t>
  </si>
  <si>
    <t>Taller "Abrazando mis Valores".</t>
  </si>
  <si>
    <t>Taller "Violencia Contra la Mujer".</t>
  </si>
  <si>
    <t>Actividades realizadas en el mes de Septiembre 2024</t>
  </si>
  <si>
    <t>Personas atendidas y capacitadas bajo los ejes de las políticas de género y Gabinete Especifico de las Mujer.</t>
  </si>
  <si>
    <t>Personas capacitadas e informadas sobre los procesos de las políticas de género y Gabinete Especifico de la Mujer.</t>
  </si>
  <si>
    <t>*****Última Linea*****</t>
  </si>
  <si>
    <t>Personas atendidads y capacitadas bajo los ejes de las políticas de género y gabinete especifico de la mujer</t>
  </si>
  <si>
    <t>Taller "Definiendo mis límites"</t>
  </si>
  <si>
    <t>Taller "Trabajo en Equipo con Enfoque de Género"</t>
  </si>
  <si>
    <t>Taller "Informar para Decidir"</t>
  </si>
  <si>
    <t>Diplomado "Abordaje Integral, Especializado de la Violencia Sexual, Explotación y Trata de Niñas, Niños y Adolescentes"</t>
  </si>
  <si>
    <t xml:space="preserve"> </t>
  </si>
  <si>
    <t>Actividades realizadas en el mes de noviembre 2024</t>
  </si>
  <si>
    <t>*****última línea*****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</si>
</sst>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8776448"/>
        <c:axId val="128850560"/>
      </c:barChart>
      <c:catAx>
        <c:axId val="128776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8850560"/>
        <c:crosses val="autoZero"/>
        <c:auto val="1"/>
        <c:lblAlgn val="ctr"/>
        <c:lblOffset val="100"/>
        <c:noMultiLvlLbl val="0"/>
      </c:catAx>
      <c:valAx>
        <c:axId val="1288505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87764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0331392"/>
        <c:axId val="130339968"/>
      </c:barChart>
      <c:catAx>
        <c:axId val="130331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0339968"/>
        <c:crosses val="autoZero"/>
        <c:auto val="1"/>
        <c:lblAlgn val="ctr"/>
        <c:lblOffset val="100"/>
        <c:noMultiLvlLbl val="0"/>
      </c:catAx>
      <c:valAx>
        <c:axId val="1303399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03313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1578880"/>
        <c:axId val="131599744"/>
      </c:barChart>
      <c:catAx>
        <c:axId val="1315788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1599744"/>
        <c:crosses val="autoZero"/>
        <c:auto val="1"/>
        <c:lblAlgn val="ctr"/>
        <c:lblOffset val="100"/>
        <c:noMultiLvlLbl val="0"/>
      </c:catAx>
      <c:valAx>
        <c:axId val="1315997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15788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1839488"/>
        <c:axId val="131856256"/>
      </c:barChart>
      <c:catAx>
        <c:axId val="131839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1856256"/>
        <c:crosses val="autoZero"/>
        <c:auto val="1"/>
        <c:lblAlgn val="ctr"/>
        <c:lblOffset val="100"/>
        <c:noMultiLvlLbl val="0"/>
      </c:catAx>
      <c:valAx>
        <c:axId val="1318562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18394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550656"/>
        <c:axId val="132555136"/>
      </c:barChart>
      <c:catAx>
        <c:axId val="132550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555136"/>
        <c:crosses val="autoZero"/>
        <c:auto val="1"/>
        <c:lblAlgn val="ctr"/>
        <c:lblOffset val="100"/>
        <c:noMultiLvlLbl val="0"/>
      </c:catAx>
      <c:valAx>
        <c:axId val="1325551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5506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884736"/>
        <c:axId val="132905600"/>
      </c:barChart>
      <c:catAx>
        <c:axId val="132884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905600"/>
        <c:crosses val="autoZero"/>
        <c:auto val="1"/>
        <c:lblAlgn val="ctr"/>
        <c:lblOffset val="100"/>
        <c:noMultiLvlLbl val="0"/>
      </c:catAx>
      <c:valAx>
        <c:axId val="1329056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8847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3128960"/>
        <c:axId val="133149824"/>
      </c:barChart>
      <c:catAx>
        <c:axId val="133128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3149824"/>
        <c:crosses val="autoZero"/>
        <c:auto val="1"/>
        <c:lblAlgn val="ctr"/>
        <c:lblOffset val="100"/>
        <c:noMultiLvlLbl val="0"/>
      </c:catAx>
      <c:valAx>
        <c:axId val="1331498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31289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3311872"/>
        <c:axId val="133349376"/>
      </c:barChart>
      <c:catAx>
        <c:axId val="1333118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3349376"/>
        <c:crosses val="autoZero"/>
        <c:auto val="1"/>
        <c:lblAlgn val="ctr"/>
        <c:lblOffset val="100"/>
        <c:noMultiLvlLbl val="0"/>
      </c:catAx>
      <c:valAx>
        <c:axId val="1333493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33118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2</c:v>
                </c:pt>
                <c:pt idx="8">
                  <c:v>85</c:v>
                </c:pt>
                <c:pt idx="12">
                  <c:v>32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12</c:v>
                </c:pt>
                <c:pt idx="2">
                  <c:v>0</c:v>
                </c:pt>
                <c:pt idx="4">
                  <c:v>1</c:v>
                </c:pt>
                <c:pt idx="6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4731648"/>
        <c:axId val="134740224"/>
      </c:barChart>
      <c:catAx>
        <c:axId val="134731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4740224"/>
        <c:crosses val="autoZero"/>
        <c:auto val="1"/>
        <c:lblAlgn val="ctr"/>
        <c:lblOffset val="100"/>
        <c:noMultiLvlLbl val="0"/>
      </c:catAx>
      <c:valAx>
        <c:axId val="1347402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47316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8631168"/>
        <c:axId val="128639744"/>
      </c:barChart>
      <c:catAx>
        <c:axId val="128631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8639744"/>
        <c:crosses val="autoZero"/>
        <c:auto val="1"/>
        <c:lblAlgn val="ctr"/>
        <c:lblOffset val="100"/>
        <c:noMultiLvlLbl val="0"/>
      </c:catAx>
      <c:valAx>
        <c:axId val="1286397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86311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2</c:v>
                </c:pt>
                <c:pt idx="8">
                  <c:v>98</c:v>
                </c:pt>
                <c:pt idx="12">
                  <c:v>158</c:v>
                </c:pt>
                <c:pt idx="14">
                  <c:v>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10</c:v>
                </c:pt>
                <c:pt idx="2">
                  <c:v>1</c:v>
                </c:pt>
                <c:pt idx="4">
                  <c:v>1</c:v>
                </c:pt>
                <c:pt idx="6">
                  <c:v>273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8969344"/>
        <c:axId val="128982016"/>
      </c:barChart>
      <c:catAx>
        <c:axId val="128969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8982016"/>
        <c:crosses val="autoZero"/>
        <c:auto val="1"/>
        <c:lblAlgn val="ctr"/>
        <c:lblOffset val="100"/>
        <c:noMultiLvlLbl val="0"/>
      </c:catAx>
      <c:valAx>
        <c:axId val="1289820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89693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9741952"/>
        <c:axId val="129754624"/>
      </c:barChart>
      <c:catAx>
        <c:axId val="129741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9754624"/>
        <c:crosses val="autoZero"/>
        <c:auto val="1"/>
        <c:lblAlgn val="ctr"/>
        <c:lblOffset val="100"/>
        <c:noMultiLvlLbl val="0"/>
      </c:catAx>
      <c:valAx>
        <c:axId val="1297546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97419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416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419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420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421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G1" zoomScaleNormal="100" workbookViewId="0">
      <selection activeCell="AF12" sqref="AF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422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428</v>
      </c>
      <c r="C11" s="29">
        <v>1</v>
      </c>
      <c r="D11" s="29" t="s">
        <v>70</v>
      </c>
      <c r="E11" s="29" t="s">
        <v>70</v>
      </c>
      <c r="F11" s="30" t="s">
        <v>55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11</v>
      </c>
      <c r="S11" s="33">
        <v>2</v>
      </c>
      <c r="T11" s="31">
        <v>8</v>
      </c>
      <c r="U11" s="33">
        <v>6</v>
      </c>
      <c r="V11" s="31"/>
      <c r="W11" s="33"/>
      <c r="X11" s="31">
        <v>4</v>
      </c>
      <c r="Y11" s="32"/>
      <c r="Z11" s="32"/>
      <c r="AA11" s="32"/>
      <c r="AB11" s="32">
        <v>1</v>
      </c>
      <c r="AC11" s="32"/>
      <c r="AD11" s="32">
        <v>14</v>
      </c>
      <c r="AE11" s="33">
        <v>8</v>
      </c>
      <c r="AF11" s="34" t="s">
        <v>435</v>
      </c>
    </row>
    <row r="12" spans="2:34" s="25" customFormat="1" ht="25.15" customHeight="1" thickTop="1" thickBot="1" x14ac:dyDescent="0.3">
      <c r="B12" s="35" t="s">
        <v>431</v>
      </c>
      <c r="C12" s="36">
        <v>1</v>
      </c>
      <c r="D12" s="36" t="s">
        <v>70</v>
      </c>
      <c r="E12" s="36" t="s">
        <v>70</v>
      </c>
      <c r="F12" s="37" t="s">
        <v>55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>
        <v>2</v>
      </c>
      <c r="P12" s="38"/>
      <c r="Q12" s="39">
        <v>50</v>
      </c>
      <c r="R12" s="39"/>
      <c r="S12" s="40"/>
      <c r="T12" s="38"/>
      <c r="U12" s="40"/>
      <c r="V12" s="38"/>
      <c r="W12" s="40"/>
      <c r="X12" s="38"/>
      <c r="Y12" s="39">
        <v>1</v>
      </c>
      <c r="Z12" s="39"/>
      <c r="AA12" s="39"/>
      <c r="AB12" s="39"/>
      <c r="AC12" s="39"/>
      <c r="AD12" s="39"/>
      <c r="AE12" s="40">
        <v>51</v>
      </c>
      <c r="AF12" s="34" t="s">
        <v>435</v>
      </c>
    </row>
    <row r="13" spans="2:34" s="25" customFormat="1" ht="25.15" customHeight="1" thickTop="1" thickBot="1" x14ac:dyDescent="0.3">
      <c r="B13" s="35" t="s">
        <v>430</v>
      </c>
      <c r="C13" s="36">
        <v>1</v>
      </c>
      <c r="D13" s="36" t="s">
        <v>70</v>
      </c>
      <c r="E13" s="36" t="s">
        <v>70</v>
      </c>
      <c r="F13" s="37" t="s">
        <v>55</v>
      </c>
      <c r="G13" s="37" t="s">
        <v>58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>
        <v>2</v>
      </c>
      <c r="T13" s="38">
        <v>1</v>
      </c>
      <c r="U13" s="40">
        <v>4</v>
      </c>
      <c r="V13" s="38"/>
      <c r="W13" s="40"/>
      <c r="X13" s="38"/>
      <c r="Y13" s="39">
        <v>2</v>
      </c>
      <c r="Z13" s="39"/>
      <c r="AA13" s="39"/>
      <c r="AB13" s="39"/>
      <c r="AC13" s="39"/>
      <c r="AD13" s="39"/>
      <c r="AE13" s="40">
        <v>5</v>
      </c>
      <c r="AF13" s="34" t="s">
        <v>434</v>
      </c>
    </row>
    <row r="14" spans="2:34" s="25" customFormat="1" ht="25.15" customHeight="1" thickTop="1" thickBot="1" x14ac:dyDescent="0.3">
      <c r="B14" s="42" t="s">
        <v>429</v>
      </c>
      <c r="C14" s="43">
        <v>1</v>
      </c>
      <c r="D14" s="36" t="s">
        <v>70</v>
      </c>
      <c r="E14" s="36" t="s">
        <v>72</v>
      </c>
      <c r="F14" s="44" t="s">
        <v>55</v>
      </c>
      <c r="G14" s="44" t="s">
        <v>42</v>
      </c>
      <c r="H14" s="45"/>
      <c r="I14" s="46"/>
      <c r="J14" s="46"/>
      <c r="K14" s="46"/>
      <c r="L14" s="46"/>
      <c r="M14" s="46"/>
      <c r="N14" s="46"/>
      <c r="O14" s="47"/>
      <c r="P14" s="45">
        <v>10</v>
      </c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>
        <v>10</v>
      </c>
      <c r="AF14" s="34" t="s">
        <v>435</v>
      </c>
    </row>
    <row r="15" spans="2:34" s="25" customFormat="1" ht="25.15" customHeight="1" thickTop="1" x14ac:dyDescent="0.25">
      <c r="B15" s="42" t="s">
        <v>432</v>
      </c>
      <c r="C15" s="43">
        <v>1</v>
      </c>
      <c r="D15" s="36" t="s">
        <v>70</v>
      </c>
      <c r="E15" s="36" t="s">
        <v>70</v>
      </c>
      <c r="F15" s="44" t="s">
        <v>50</v>
      </c>
      <c r="G15" s="44" t="s">
        <v>42</v>
      </c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>
        <v>10</v>
      </c>
      <c r="S15" s="47"/>
      <c r="T15" s="45">
        <v>7</v>
      </c>
      <c r="U15" s="47">
        <v>6</v>
      </c>
      <c r="V15" s="45"/>
      <c r="W15" s="47"/>
      <c r="X15" s="45">
        <v>5</v>
      </c>
      <c r="Y15" s="46"/>
      <c r="Z15" s="46"/>
      <c r="AA15" s="46"/>
      <c r="AB15" s="46"/>
      <c r="AC15" s="46"/>
      <c r="AD15" s="46">
        <v>12</v>
      </c>
      <c r="AE15" s="47">
        <v>6</v>
      </c>
      <c r="AF15" s="34" t="s">
        <v>435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 t="s">
        <v>433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2</v>
      </c>
      <c r="P52" s="22">
        <f t="shared" si="0"/>
        <v>10</v>
      </c>
      <c r="Q52" s="23">
        <f t="shared" si="0"/>
        <v>50</v>
      </c>
      <c r="R52" s="23">
        <f t="shared" si="0"/>
        <v>21</v>
      </c>
      <c r="S52" s="24">
        <f t="shared" si="0"/>
        <v>4</v>
      </c>
      <c r="T52" s="22">
        <f t="shared" si="0"/>
        <v>16</v>
      </c>
      <c r="U52" s="24">
        <f t="shared" si="0"/>
        <v>16</v>
      </c>
      <c r="V52" s="22">
        <f t="shared" si="0"/>
        <v>0</v>
      </c>
      <c r="W52" s="24">
        <f t="shared" si="0"/>
        <v>0</v>
      </c>
      <c r="X52" s="22">
        <f t="shared" si="0"/>
        <v>9</v>
      </c>
      <c r="Y52" s="23">
        <f t="shared" si="0"/>
        <v>3</v>
      </c>
      <c r="Z52" s="23">
        <f t="shared" si="0"/>
        <v>0</v>
      </c>
      <c r="AA52" s="23">
        <f t="shared" si="0"/>
        <v>0</v>
      </c>
      <c r="AB52" s="23">
        <f t="shared" si="0"/>
        <v>1</v>
      </c>
      <c r="AC52" s="23">
        <f t="shared" si="0"/>
        <v>0</v>
      </c>
      <c r="AD52" s="23">
        <f t="shared" si="0"/>
        <v>26</v>
      </c>
      <c r="AE52" s="24">
        <f t="shared" si="0"/>
        <v>80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2</v>
      </c>
      <c r="O53" s="77"/>
      <c r="P53" s="74">
        <f>+P52+Q52</f>
        <v>60</v>
      </c>
      <c r="Q53" s="75"/>
      <c r="R53" s="76">
        <f>+R52+S52</f>
        <v>25</v>
      </c>
      <c r="S53" s="77"/>
      <c r="T53" s="74">
        <f>+T52+U52</f>
        <v>32</v>
      </c>
      <c r="U53" s="77"/>
      <c r="V53" s="74">
        <f>+V52+W52</f>
        <v>0</v>
      </c>
      <c r="W53" s="77"/>
      <c r="X53" s="74">
        <f>+X52+Y52</f>
        <v>12</v>
      </c>
      <c r="Y53" s="75"/>
      <c r="Z53" s="76">
        <f>+Z52+AA52</f>
        <v>0</v>
      </c>
      <c r="AA53" s="75"/>
      <c r="AB53" s="76">
        <f>+AB52+AC52</f>
        <v>1</v>
      </c>
      <c r="AC53" s="75"/>
      <c r="AD53" s="76">
        <f>+AD52+AE52</f>
        <v>106</v>
      </c>
      <c r="AE53" s="77"/>
    </row>
    <row r="54" spans="8:31" ht="16.5" thickTop="1" thickBot="1" x14ac:dyDescent="0.3">
      <c r="H54" s="69">
        <f>+H53+J53+L53+N53</f>
        <v>2</v>
      </c>
      <c r="I54" s="70"/>
      <c r="J54" s="70"/>
      <c r="K54" s="70"/>
      <c r="L54" s="70"/>
      <c r="M54" s="70"/>
      <c r="N54" s="70"/>
      <c r="O54" s="64"/>
      <c r="P54" s="69">
        <f>+P53+R53</f>
        <v>85</v>
      </c>
      <c r="Q54" s="70"/>
      <c r="R54" s="70"/>
      <c r="S54" s="64"/>
      <c r="T54" s="69">
        <f>+T53</f>
        <v>32</v>
      </c>
      <c r="U54" s="64"/>
      <c r="V54" s="69">
        <f>+V53</f>
        <v>0</v>
      </c>
      <c r="W54" s="64"/>
      <c r="X54" s="69">
        <f>+X53</f>
        <v>12</v>
      </c>
      <c r="Y54" s="63"/>
      <c r="Z54" s="62">
        <f>+Z53</f>
        <v>0</v>
      </c>
      <c r="AA54" s="63"/>
      <c r="AB54" s="62">
        <f>+AB53</f>
        <v>1</v>
      </c>
      <c r="AC54" s="63"/>
      <c r="AD54" s="62">
        <f>+AD53</f>
        <v>106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view="pageBreakPreview" zoomScale="80" zoomScaleNormal="60" zoomScaleSheetLayoutView="80" workbookViewId="0">
      <selection activeCell="E19" sqref="E19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438</v>
      </c>
      <c r="C11" s="29">
        <v>1</v>
      </c>
      <c r="D11" s="29" t="s">
        <v>70</v>
      </c>
      <c r="E11" s="29" t="s">
        <v>70</v>
      </c>
      <c r="F11" s="30" t="s">
        <v>55</v>
      </c>
      <c r="G11" s="30" t="s">
        <v>58</v>
      </c>
      <c r="H11" s="31"/>
      <c r="I11" s="32"/>
      <c r="J11" s="32"/>
      <c r="K11" s="32"/>
      <c r="L11" s="32"/>
      <c r="M11" s="32"/>
      <c r="N11" s="32"/>
      <c r="O11" s="33">
        <v>2</v>
      </c>
      <c r="P11" s="31"/>
      <c r="Q11" s="32">
        <v>45</v>
      </c>
      <c r="R11" s="32"/>
      <c r="S11" s="33"/>
      <c r="T11" s="31"/>
      <c r="U11" s="33"/>
      <c r="V11" s="31"/>
      <c r="W11" s="33"/>
      <c r="X11" s="31"/>
      <c r="Y11" s="32">
        <v>5</v>
      </c>
      <c r="Z11" s="32"/>
      <c r="AA11" s="32"/>
      <c r="AB11" s="32"/>
      <c r="AC11" s="32"/>
      <c r="AD11" s="32"/>
      <c r="AE11" s="33">
        <v>42</v>
      </c>
      <c r="AF11" s="57" t="s">
        <v>437</v>
      </c>
    </row>
    <row r="12" spans="2:34" s="25" customFormat="1" ht="25.15" customHeight="1" thickTop="1" thickBot="1" x14ac:dyDescent="0.3">
      <c r="B12" s="35" t="s">
        <v>439</v>
      </c>
      <c r="C12" s="36">
        <v>1</v>
      </c>
      <c r="D12" s="36" t="s">
        <v>70</v>
      </c>
      <c r="E12" s="36" t="s">
        <v>70</v>
      </c>
      <c r="F12" s="37" t="s">
        <v>54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2</v>
      </c>
      <c r="S12" s="40">
        <v>1</v>
      </c>
      <c r="T12" s="38">
        <v>8</v>
      </c>
      <c r="U12" s="40">
        <v>5</v>
      </c>
      <c r="V12" s="38">
        <v>3</v>
      </c>
      <c r="W12" s="40">
        <v>1</v>
      </c>
      <c r="X12" s="38"/>
      <c r="Y12" s="39"/>
      <c r="Z12" s="39">
        <v>1</v>
      </c>
      <c r="AA12" s="39"/>
      <c r="AB12" s="39"/>
      <c r="AC12" s="39"/>
      <c r="AD12" s="39">
        <v>12</v>
      </c>
      <c r="AE12" s="40">
        <v>7</v>
      </c>
      <c r="AF12" s="56" t="s">
        <v>437</v>
      </c>
    </row>
    <row r="13" spans="2:34" s="25" customFormat="1" ht="25.15" customHeight="1" thickTop="1" thickBot="1" x14ac:dyDescent="0.3">
      <c r="B13" s="42" t="s">
        <v>440</v>
      </c>
      <c r="C13" s="36">
        <v>2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>
        <v>7</v>
      </c>
      <c r="S13" s="40">
        <v>12</v>
      </c>
      <c r="T13" s="38">
        <v>14</v>
      </c>
      <c r="U13" s="40">
        <v>35</v>
      </c>
      <c r="V13" s="38">
        <v>4</v>
      </c>
      <c r="W13" s="40">
        <v>2</v>
      </c>
      <c r="X13" s="38">
        <v>1</v>
      </c>
      <c r="Y13" s="39"/>
      <c r="Z13" s="39"/>
      <c r="AA13" s="39"/>
      <c r="AB13" s="39">
        <v>1</v>
      </c>
      <c r="AC13" s="39"/>
      <c r="AD13" s="39">
        <v>23</v>
      </c>
      <c r="AE13" s="40">
        <v>49</v>
      </c>
      <c r="AF13" s="56" t="s">
        <v>437</v>
      </c>
    </row>
    <row r="14" spans="2:34" s="25" customFormat="1" ht="25.15" customHeight="1" thickTop="1" x14ac:dyDescent="0.25">
      <c r="B14" s="42" t="s">
        <v>441</v>
      </c>
      <c r="C14" s="43">
        <v>4</v>
      </c>
      <c r="D14" s="36" t="s">
        <v>70</v>
      </c>
      <c r="E14" s="36" t="s">
        <v>70</v>
      </c>
      <c r="F14" s="44" t="s">
        <v>50</v>
      </c>
      <c r="G14" s="44" t="s">
        <v>42</v>
      </c>
      <c r="H14" s="45"/>
      <c r="I14" s="46" t="s">
        <v>442</v>
      </c>
      <c r="J14" s="46"/>
      <c r="K14" s="46"/>
      <c r="L14" s="46"/>
      <c r="M14" s="46"/>
      <c r="N14" s="46"/>
      <c r="O14" s="47"/>
      <c r="P14" s="45"/>
      <c r="Q14" s="46"/>
      <c r="R14" s="46">
        <v>7</v>
      </c>
      <c r="S14" s="47">
        <v>24</v>
      </c>
      <c r="T14" s="45">
        <v>22</v>
      </c>
      <c r="U14" s="47">
        <v>74</v>
      </c>
      <c r="V14" s="45">
        <v>10</v>
      </c>
      <c r="W14" s="47">
        <v>7</v>
      </c>
      <c r="X14" s="45">
        <v>4</v>
      </c>
      <c r="Y14" s="46"/>
      <c r="Z14" s="46"/>
      <c r="AA14" s="46"/>
      <c r="AB14" s="46"/>
      <c r="AC14" s="46"/>
      <c r="AD14" s="46">
        <v>35</v>
      </c>
      <c r="AE14" s="47">
        <v>105</v>
      </c>
      <c r="AF14" s="56" t="s">
        <v>437</v>
      </c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444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 t="s">
        <v>443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8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8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2</v>
      </c>
      <c r="P52" s="22">
        <f t="shared" si="0"/>
        <v>0</v>
      </c>
      <c r="Q52" s="23">
        <f t="shared" si="0"/>
        <v>45</v>
      </c>
      <c r="R52" s="23">
        <f t="shared" si="0"/>
        <v>16</v>
      </c>
      <c r="S52" s="24">
        <f t="shared" si="0"/>
        <v>37</v>
      </c>
      <c r="T52" s="22">
        <f t="shared" si="0"/>
        <v>44</v>
      </c>
      <c r="U52" s="24">
        <f t="shared" si="0"/>
        <v>114</v>
      </c>
      <c r="V52" s="22">
        <f t="shared" si="0"/>
        <v>17</v>
      </c>
      <c r="W52" s="24">
        <f t="shared" si="0"/>
        <v>10</v>
      </c>
      <c r="X52" s="22">
        <f t="shared" si="0"/>
        <v>5</v>
      </c>
      <c r="Y52" s="23">
        <f t="shared" si="0"/>
        <v>5</v>
      </c>
      <c r="Z52" s="23">
        <f t="shared" si="0"/>
        <v>1</v>
      </c>
      <c r="AA52" s="23">
        <f t="shared" si="0"/>
        <v>0</v>
      </c>
      <c r="AB52" s="23">
        <f t="shared" si="0"/>
        <v>1</v>
      </c>
      <c r="AC52" s="23">
        <f t="shared" si="0"/>
        <v>0</v>
      </c>
      <c r="AD52" s="23">
        <f t="shared" si="0"/>
        <v>70</v>
      </c>
      <c r="AE52" s="24">
        <f t="shared" si="0"/>
        <v>203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2</v>
      </c>
      <c r="O53" s="77"/>
      <c r="P53" s="74">
        <f>+P52+Q52</f>
        <v>45</v>
      </c>
      <c r="Q53" s="75"/>
      <c r="R53" s="76">
        <f>+R52+S52</f>
        <v>53</v>
      </c>
      <c r="S53" s="77"/>
      <c r="T53" s="74">
        <f>+T52+U52</f>
        <v>158</v>
      </c>
      <c r="U53" s="77"/>
      <c r="V53" s="74">
        <f>+V52+W52</f>
        <v>27</v>
      </c>
      <c r="W53" s="77"/>
      <c r="X53" s="74">
        <f>+X52+Y52</f>
        <v>10</v>
      </c>
      <c r="Y53" s="75"/>
      <c r="Z53" s="76">
        <f>+Z52+AA52</f>
        <v>1</v>
      </c>
      <c r="AA53" s="75"/>
      <c r="AB53" s="76">
        <f>+AB52+AC52</f>
        <v>1</v>
      </c>
      <c r="AC53" s="75"/>
      <c r="AD53" s="76">
        <f>+AD52+AE52</f>
        <v>273</v>
      </c>
      <c r="AE53" s="77"/>
    </row>
    <row r="54" spans="8:31" ht="16.5" thickTop="1" thickBot="1" x14ac:dyDescent="0.3">
      <c r="H54" s="69">
        <f>+H53+J53+L53+N53</f>
        <v>2</v>
      </c>
      <c r="I54" s="70"/>
      <c r="J54" s="70"/>
      <c r="K54" s="70"/>
      <c r="L54" s="70"/>
      <c r="M54" s="70"/>
      <c r="N54" s="70"/>
      <c r="O54" s="64"/>
      <c r="P54" s="69">
        <f>+P53+R53</f>
        <v>98</v>
      </c>
      <c r="Q54" s="70"/>
      <c r="R54" s="70"/>
      <c r="S54" s="64"/>
      <c r="T54" s="69">
        <f>+T53</f>
        <v>158</v>
      </c>
      <c r="U54" s="64"/>
      <c r="V54" s="69">
        <f>+V53</f>
        <v>27</v>
      </c>
      <c r="W54" s="64"/>
      <c r="X54" s="69">
        <f>+X53</f>
        <v>10</v>
      </c>
      <c r="Y54" s="63"/>
      <c r="Z54" s="62">
        <f>+Z53</f>
        <v>1</v>
      </c>
      <c r="AA54" s="63"/>
      <c r="AB54" s="62">
        <f>+AB53</f>
        <v>1</v>
      </c>
      <c r="AC54" s="63"/>
      <c r="AD54" s="62">
        <f>+AD53</f>
        <v>273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7" t="s">
        <v>65</v>
      </c>
      <c r="I22" s="107"/>
      <c r="J22" s="107"/>
      <c r="K22" s="107"/>
      <c r="L22" s="107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8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9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9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9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9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9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9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9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9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9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9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9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9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9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9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9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10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5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5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5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5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5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5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5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5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5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5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5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5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5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5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06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5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5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5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5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5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5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5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5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5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5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5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5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06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2024-12-03T20:07:38Z</cp:lastPrinted>
  <dcterms:created xsi:type="dcterms:W3CDTF">2016-07-28T21:43:43Z</dcterms:created>
  <dcterms:modified xsi:type="dcterms:W3CDTF">2024-12-03T20:15:27Z</dcterms:modified>
</cp:coreProperties>
</file>